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62500600 - Przewóz miału, mułu\"/>
    </mc:Choice>
  </mc:AlternateContent>
  <xr:revisionPtr revIDLastSave="0" documentId="13_ncr:1_{C05094C4-FD0A-46FC-9CB7-2BA0448998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62400271" sheetId="2" r:id="rId1"/>
  </sheets>
  <definedNames>
    <definedName name="_xlnm.Print_Area" localSheetId="0">'462400271'!$A$1:$L$16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J6" i="2"/>
  <c r="K6" i="2" s="1"/>
  <c r="F6" i="2"/>
  <c r="J7" i="2" l="1"/>
  <c r="F7" i="2"/>
  <c r="K7" i="2" l="1"/>
  <c r="L6" i="2" s="1"/>
  <c r="L8" i="2" l="1"/>
</calcChain>
</file>

<file path=xl/sharedStrings.xml><?xml version="1.0" encoding="utf-8"?>
<sst xmlns="http://schemas.openxmlformats.org/spreadsheetml/2006/main" count="27" uniqueCount="26">
  <si>
    <t>Rodzaj paliwa</t>
  </si>
  <si>
    <t>ON</t>
  </si>
  <si>
    <t>Indeks usługowy</t>
  </si>
  <si>
    <t>Rodzaj sprzętu</t>
  </si>
  <si>
    <r>
      <t xml:space="preserve">Jednostkowa stawka bazowa netto [zł/h]
</t>
    </r>
    <r>
      <rPr>
        <b/>
        <sz val="14"/>
        <rFont val="Times New Roman"/>
        <family val="1"/>
        <charset val="238"/>
      </rPr>
      <t>S</t>
    </r>
    <r>
      <rPr>
        <b/>
        <vertAlign val="subscript"/>
        <sz val="14"/>
        <rFont val="Times New Roman"/>
        <family val="1"/>
        <charset val="238"/>
      </rPr>
      <t>b</t>
    </r>
  </si>
  <si>
    <t>Wartość netto dyspozycyjnego czasu pracy 
[zł]</t>
  </si>
  <si>
    <r>
      <t xml:space="preserve">Jednostkowa cena 
netto paliwa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</t>
    </r>
  </si>
  <si>
    <t xml:space="preserve"> - wypełnia Wykonawca</t>
  </si>
  <si>
    <t>4 = 2 x 3</t>
  </si>
  <si>
    <t>8 = 3 + (5 x 7)</t>
  </si>
  <si>
    <t>9 = 2 x 8</t>
  </si>
  <si>
    <r>
      <t xml:space="preserve">Cena jednostkowa netto ogółem 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</si>
  <si>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t>Szacunkowa ilość godz.
[h]</t>
  </si>
  <si>
    <r>
      <t>Prognozowane</t>
    </r>
    <r>
      <rPr>
        <strike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</si>
  <si>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oznaczoną komórkę w kolumnie nr 3 - pozostałe wartości wyliczą się same, zgodnie z formułami wprowadzonymi przez Zamawiającego</t>
    </r>
  </si>
  <si>
    <t>Załącznik nr 2.1 do SWZ</t>
  </si>
  <si>
    <t>WYLICZENIE OFEROWANYCH CEN JEDNOSTKOWYCH</t>
  </si>
  <si>
    <t>1</t>
  </si>
  <si>
    <t>Pozycja EFO</t>
  </si>
  <si>
    <t>Wartość oferty netto dla poszczególnych pozycji Formularza Ofertowego 
[zł]</t>
  </si>
  <si>
    <t>Wartość netto [zł]</t>
  </si>
  <si>
    <r>
      <t xml:space="preserve">CIĄGNIK SAMOCHODOWY Z KIEROWCĄ SIODŁOWY Z NACZEPĄ SAMOWYŁADOWCZĄ / ŁADOWNOŚĆ MIN. 20,0T/ Z MONITORINGIEM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</si>
  <si>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CIĄGNIK SAMOCHODOWY Z KIEROWCĄ SIODŁOWY Z NACZEPĄ SAMOWYŁADOWCZĄ / ŁADOWNOŚĆ MIN. 20,0T/ Z MONITORINGIEM
</t>
    </r>
    <r>
      <rPr>
        <b/>
        <sz val="10"/>
        <color rgb="FFFF0000"/>
        <rFont val="Times New Roman"/>
        <family val="1"/>
        <charset val="238"/>
      </rPr>
      <t>TRYB JAŁOWY</t>
    </r>
  </si>
  <si>
    <t>Nr sprawy 462500600</t>
  </si>
  <si>
    <r>
      <t xml:space="preserve"> - uzyskana wartość powinna być tożsama z EFO, z kolumną </t>
    </r>
    <r>
      <rPr>
        <b/>
        <i/>
        <sz val="12"/>
        <rFont val="Times New Roman"/>
        <family val="1"/>
        <charset val="238"/>
      </rPr>
      <t>"Cena jedn. netto"</t>
    </r>
  </si>
  <si>
    <t xml:space="preserve"> - uzyskane stawki należy przenieść do Formularza Ofertowego na EFO (pozycje 1.1 oraz 1.2)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</si>
</sst>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2" fillId="0" borderId="0" xfId="0" applyFont="1"/>
    <xf numFmtId="0" fontId="14" fillId="0" borderId="0" xfId="0" applyFont="1"/>
    <xf numFmtId="2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2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164" fontId="5" fillId="6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5" fillId="7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</xf>
    <xf numFmtId="4" fontId="4" fillId="3" borderId="3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/>
    </xf>
    <xf numFmtId="0" fontId="5" fillId="0" borderId="0" xfId="0" applyFont="1" applyProtection="1"/>
    <xf numFmtId="4" fontId="16" fillId="0" borderId="0" xfId="0" applyNumberFormat="1" applyFont="1" applyProtection="1"/>
    <xf numFmtId="0" fontId="13" fillId="0" borderId="0" xfId="0" applyFont="1" applyProtection="1"/>
    <xf numFmtId="2" fontId="13" fillId="5" borderId="1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Font="1" applyProtection="1"/>
    <xf numFmtId="0" fontId="2" fillId="0" borderId="0" xfId="0" quotePrefix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0" fontId="17" fillId="0" borderId="0" xfId="0" applyNumberFormat="1" applyFont="1" applyProtection="1"/>
    <xf numFmtId="2" fontId="13" fillId="6" borderId="0" xfId="0" applyNumberFormat="1" applyFont="1" applyFill="1" applyAlignment="1" applyProtection="1">
      <alignment horizontal="center" vertical="center" wrapText="1"/>
    </xf>
    <xf numFmtId="2" fontId="13" fillId="7" borderId="1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7EF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view="pageBreakPreview" zoomScale="90" zoomScaleNormal="80" zoomScaleSheetLayoutView="90" workbookViewId="0">
      <selection activeCell="E6" sqref="E6"/>
    </sheetView>
  </sheetViews>
  <sheetFormatPr defaultRowHeight="12.75" x14ac:dyDescent="0.2"/>
  <cols>
    <col min="1" max="1" width="10.28515625" customWidth="1"/>
    <col min="2" max="2" width="66.7109375" customWidth="1"/>
    <col min="3" max="3" width="20.5703125" hidden="1" customWidth="1"/>
    <col min="4" max="4" width="11.42578125" customWidth="1"/>
    <col min="5" max="5" width="12.28515625" customWidth="1"/>
    <col min="6" max="6" width="14.28515625" customWidth="1"/>
    <col min="7" max="7" width="12.140625" customWidth="1"/>
    <col min="9" max="9" width="12.28515625" customWidth="1"/>
    <col min="10" max="10" width="13.28515625" customWidth="1"/>
    <col min="11" max="11" width="19.5703125" customWidth="1"/>
    <col min="12" max="12" width="21.5703125" customWidth="1"/>
  </cols>
  <sheetData>
    <row r="1" spans="1:12" ht="15.75" x14ac:dyDescent="0.25">
      <c r="A1" s="4" t="s">
        <v>23</v>
      </c>
      <c r="B1" s="5"/>
      <c r="C1" s="6"/>
      <c r="D1" s="6"/>
      <c r="E1" s="6"/>
      <c r="F1" s="6"/>
      <c r="G1" s="6"/>
      <c r="H1" s="6"/>
      <c r="I1" s="6"/>
      <c r="J1" s="4"/>
      <c r="K1" s="7" t="s">
        <v>15</v>
      </c>
      <c r="L1" s="7"/>
    </row>
    <row r="2" spans="1:12" ht="27.75" customHeight="1" x14ac:dyDescent="0.2">
      <c r="A2" s="8" t="s">
        <v>16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22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86.25" customHeight="1" x14ac:dyDescent="0.2">
      <c r="A4" s="11" t="s">
        <v>18</v>
      </c>
      <c r="B4" s="12" t="s">
        <v>3</v>
      </c>
      <c r="C4" s="12" t="s">
        <v>2</v>
      </c>
      <c r="D4" s="12" t="s">
        <v>12</v>
      </c>
      <c r="E4" s="12" t="s">
        <v>4</v>
      </c>
      <c r="F4" s="12" t="s">
        <v>5</v>
      </c>
      <c r="G4" s="12" t="s">
        <v>13</v>
      </c>
      <c r="H4" s="12" t="s">
        <v>0</v>
      </c>
      <c r="I4" s="12" t="s">
        <v>6</v>
      </c>
      <c r="J4" s="12" t="s">
        <v>11</v>
      </c>
      <c r="K4" s="12" t="s">
        <v>20</v>
      </c>
      <c r="L4" s="12" t="s">
        <v>19</v>
      </c>
    </row>
    <row r="5" spans="1:12" s="1" customFormat="1" ht="12" customHeight="1" x14ac:dyDescent="0.2">
      <c r="A5" s="13">
        <v>0</v>
      </c>
      <c r="B5" s="13">
        <v>1</v>
      </c>
      <c r="C5" s="13"/>
      <c r="D5" s="13">
        <v>2</v>
      </c>
      <c r="E5" s="13">
        <v>3</v>
      </c>
      <c r="F5" s="13" t="s">
        <v>8</v>
      </c>
      <c r="G5" s="13">
        <v>5</v>
      </c>
      <c r="H5" s="13">
        <v>6</v>
      </c>
      <c r="I5" s="13">
        <v>7</v>
      </c>
      <c r="J5" s="13" t="s">
        <v>9</v>
      </c>
      <c r="K5" s="13" t="s">
        <v>10</v>
      </c>
      <c r="L5" s="14">
        <v>10</v>
      </c>
    </row>
    <row r="6" spans="1:12" ht="38.25" x14ac:dyDescent="0.2">
      <c r="A6" s="15" t="s">
        <v>17</v>
      </c>
      <c r="B6" s="12" t="s">
        <v>21</v>
      </c>
      <c r="C6" s="16"/>
      <c r="D6" s="17">
        <v>1084</v>
      </c>
      <c r="E6" s="3"/>
      <c r="F6" s="18">
        <f t="shared" ref="F6:F7" si="0">D6*E6</f>
        <v>0</v>
      </c>
      <c r="G6" s="19">
        <v>7</v>
      </c>
      <c r="H6" s="20" t="s">
        <v>1</v>
      </c>
      <c r="I6" s="21">
        <v>5</v>
      </c>
      <c r="J6" s="22">
        <f>ROUND((E6+((G6*I6))),2)</f>
        <v>35</v>
      </c>
      <c r="K6" s="23" t="str">
        <f>IF(E$6=0,"-",D6*J6)</f>
        <v>-</v>
      </c>
      <c r="L6" s="24" t="str">
        <f>IF(E6=0,"-",SUM(K6:K7))</f>
        <v>-</v>
      </c>
    </row>
    <row r="7" spans="1:12" ht="38.25" x14ac:dyDescent="0.2">
      <c r="A7" s="15"/>
      <c r="B7" s="12" t="s">
        <v>22</v>
      </c>
      <c r="C7" s="16"/>
      <c r="D7" s="17">
        <v>732</v>
      </c>
      <c r="E7" s="25">
        <f>E6*0.7</f>
        <v>0</v>
      </c>
      <c r="F7" s="18">
        <f t="shared" si="0"/>
        <v>0</v>
      </c>
      <c r="G7" s="19">
        <v>7</v>
      </c>
      <c r="H7" s="20" t="s">
        <v>1</v>
      </c>
      <c r="I7" s="21">
        <v>5</v>
      </c>
      <c r="J7" s="22">
        <f>ROUND((E7+((G7*I7))),2)</f>
        <v>35</v>
      </c>
      <c r="K7" s="23" t="str">
        <f>IF(E$6=0,"-",D7*J7)</f>
        <v>-</v>
      </c>
      <c r="L7" s="26"/>
    </row>
    <row r="8" spans="1:12" ht="18.75" x14ac:dyDescent="0.2">
      <c r="A8" s="27"/>
      <c r="B8" s="28"/>
      <c r="C8" s="28"/>
      <c r="D8" s="28"/>
      <c r="E8" s="28"/>
      <c r="F8" s="28"/>
      <c r="G8" s="28"/>
      <c r="H8" s="28"/>
      <c r="I8" s="28"/>
      <c r="J8" s="28"/>
      <c r="K8" s="29"/>
      <c r="L8" s="23">
        <f>SUM(L6:L7)</f>
        <v>0</v>
      </c>
    </row>
    <row r="9" spans="1:12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1:12" s="2" customFormat="1" ht="15.75" x14ac:dyDescent="0.25">
      <c r="A10" s="32"/>
      <c r="B10" s="33"/>
      <c r="C10" s="34"/>
      <c r="D10" s="35" t="s">
        <v>7</v>
      </c>
      <c r="E10" s="36"/>
      <c r="F10" s="36"/>
      <c r="G10" s="36"/>
      <c r="H10" s="36"/>
      <c r="I10" s="36"/>
      <c r="J10" s="36"/>
      <c r="K10" s="32"/>
      <c r="L10" s="37"/>
    </row>
    <row r="11" spans="1:12" s="2" customFormat="1" ht="15.75" x14ac:dyDescent="0.25">
      <c r="A11" s="32"/>
      <c r="B11" s="38"/>
      <c r="C11" s="34"/>
      <c r="D11" s="35"/>
      <c r="E11" s="36"/>
      <c r="F11" s="36"/>
      <c r="G11" s="36"/>
      <c r="H11" s="36"/>
      <c r="I11" s="36"/>
      <c r="J11" s="36"/>
      <c r="K11" s="32"/>
      <c r="L11" s="37"/>
    </row>
    <row r="12" spans="1:12" s="2" customFormat="1" ht="15.75" x14ac:dyDescent="0.25">
      <c r="A12" s="32"/>
      <c r="B12" s="39"/>
      <c r="C12" s="34"/>
      <c r="D12" s="40" t="s">
        <v>25</v>
      </c>
      <c r="E12" s="40"/>
      <c r="F12" s="40"/>
      <c r="G12" s="40"/>
      <c r="H12" s="40"/>
      <c r="I12" s="40"/>
      <c r="J12" s="40"/>
      <c r="K12" s="40"/>
      <c r="L12" s="37"/>
    </row>
    <row r="13" spans="1:12" s="2" customFormat="1" ht="12.75" customHeight="1" x14ac:dyDescent="0.25">
      <c r="A13" s="32"/>
      <c r="B13" s="32"/>
      <c r="C13" s="4"/>
      <c r="D13" s="41"/>
      <c r="E13" s="36"/>
      <c r="F13" s="36"/>
      <c r="G13" s="36"/>
      <c r="H13" s="36"/>
      <c r="I13" s="36"/>
      <c r="J13" s="36"/>
      <c r="K13" s="32"/>
      <c r="L13" s="37"/>
    </row>
    <row r="14" spans="1:12" s="2" customFormat="1" ht="15.75" x14ac:dyDescent="0.25">
      <c r="A14" s="32"/>
      <c r="B14" s="42"/>
      <c r="C14" s="34"/>
      <c r="D14" s="35" t="s">
        <v>24</v>
      </c>
      <c r="E14" s="36"/>
      <c r="F14" s="36"/>
      <c r="G14" s="36"/>
      <c r="H14" s="36"/>
      <c r="I14" s="36"/>
      <c r="J14" s="36"/>
      <c r="K14" s="32"/>
      <c r="L14" s="37"/>
    </row>
    <row r="15" spans="1:12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37"/>
    </row>
    <row r="16" spans="1:12" ht="48" customHeight="1" x14ac:dyDescent="0.3">
      <c r="A16" s="43" t="s">
        <v>14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9"/>
    </row>
  </sheetData>
  <sheetProtection algorithmName="SHA-512" hashValue="cnOVsSlI95AtLfAuPRs+sJTiCs2OEwyZWHXWYc/92xJXMTMZLJwpC9VpJaSAdnw8Xz5GXe93J/Aqk+7vmZ4NZw==" saltValue="SY6hI/owDp1B48+gJ80fTQ==" spinCount="100000" sheet="1" objects="1" scenarios="1"/>
  <mergeCells count="8">
    <mergeCell ref="K1:L1"/>
    <mergeCell ref="A2:K2"/>
    <mergeCell ref="A16:K16"/>
    <mergeCell ref="A6:A7"/>
    <mergeCell ref="A3:L3"/>
    <mergeCell ref="L6:L7"/>
    <mergeCell ref="B8:J8"/>
    <mergeCell ref="D12:K12"/>
  </mergeCells>
  <pageMargins left="0.11811023622047245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462400271</vt:lpstr>
      <vt:lpstr>'462400271'!Obszar_wydruku</vt:lpstr>
    </vt:vector>
  </TitlesOfParts>
  <Company>Kompania Węglowa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Płóciennik</dc:creator>
  <cp:lastModifiedBy>Jacek Bywalec</cp:lastModifiedBy>
  <cp:lastPrinted>2023-08-09T07:49:01Z</cp:lastPrinted>
  <dcterms:created xsi:type="dcterms:W3CDTF">2011-07-04T05:42:55Z</dcterms:created>
  <dcterms:modified xsi:type="dcterms:W3CDTF">2025-07-03T08:37:31Z</dcterms:modified>
</cp:coreProperties>
</file>